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date1904="1"/>
  <mc:AlternateContent xmlns:mc="http://schemas.openxmlformats.org/markup-compatibility/2006">
    <mc:Choice Requires="x15">
      <x15ac:absPath xmlns:x15ac="http://schemas.microsoft.com/office/spreadsheetml/2010/11/ac" url="/Users/uno/Documents/"/>
    </mc:Choice>
  </mc:AlternateContent>
  <bookViews>
    <workbookView xWindow="4300" yWindow="1160" windowWidth="24560" windowHeight="17760"/>
  </bookViews>
  <sheets>
    <sheet name="店舗・施設等" sheetId="1" r:id="rId1"/>
    <sheet name="自転車道" sheetId="2" r:id="rId2"/>
    <sheet name="交差点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D3" i="3"/>
  <c r="F7" i="2"/>
  <c r="F6" i="2"/>
  <c r="F10" i="1"/>
  <c r="F9" i="1"/>
  <c r="F8" i="1"/>
  <c r="F7" i="1"/>
  <c r="H7" i="1"/>
  <c r="F6" i="1"/>
  <c r="F5" i="1"/>
  <c r="F4" i="1"/>
  <c r="H4" i="1"/>
  <c r="F3" i="1"/>
  <c r="H3" i="1"/>
</calcChain>
</file>

<file path=xl/sharedStrings.xml><?xml version="1.0" encoding="utf-8"?>
<sst xmlns="http://schemas.openxmlformats.org/spreadsheetml/2006/main" count="68" uniqueCount="49">
  <si>
    <t>タグ</t>
  </si>
  <si>
    <t>nodes</t>
  </si>
  <si>
    <t>ways</t>
  </si>
  <si>
    <t>relations</t>
  </si>
  <si>
    <t>現在数</t>
  </si>
  <si>
    <t>全体数</t>
  </si>
  <si>
    <t>達成度</t>
  </si>
  <si>
    <t>備考</t>
  </si>
  <si>
    <t>コンビニエンスストア</t>
  </si>
  <si>
    <t>shop=convenience</t>
  </si>
  <si>
    <t>http://todo-ran.com/t/kiji/10327によると、2016年の全国コンビニ数は55699店舗。達成度は50%程度。</t>
  </si>
  <si>
    <t>自転車店</t>
  </si>
  <si>
    <t>shop=bicycle</t>
  </si>
  <si>
    <r>
      <rPr>
        <u/>
        <sz val="10"/>
        <color indexed="8"/>
        <rFont val="Helvetica"/>
      </rPr>
      <t>全国店舗数は、</t>
    </r>
    <r>
      <rPr>
        <u/>
        <sz val="10"/>
        <color indexed="8"/>
        <rFont val="Helvetica"/>
      </rPr>
      <t>http://www.eonet.ne.jp/~yopitan/dokuritu/genjou.htm</t>
    </r>
    <r>
      <rPr>
        <sz val="10"/>
        <color indexed="8"/>
        <rFont val="Helvetica"/>
      </rPr>
      <t>より2015年のデータ抜粋。</t>
    </r>
  </si>
  <si>
    <t>トイレ</t>
  </si>
  <si>
    <t>amenity=toilets</t>
  </si>
  <si>
    <t>不明</t>
  </si>
  <si>
    <t>設置数情報があったとしても、あてにならない気がする。総数よりも地域カバー率の方が知りたい情報なので、ヒートマップor マーカークラスターで分布を表示する方がいいかも。</t>
  </si>
  <si>
    <t>駐輪場</t>
  </si>
  <si>
    <t>amenity=bicycle_parking</t>
  </si>
  <si>
    <t>道の駅</t>
  </si>
  <si>
    <t>highway=services, name=‘*道の駅*’</t>
  </si>
  <si>
    <r>
      <rPr>
        <u/>
        <sz val="11"/>
        <color indexed="8"/>
        <rFont val="Helvetica"/>
      </rPr>
      <t>https://ja.wikipedia.org/wiki/道の駅</t>
    </r>
    <r>
      <rPr>
        <sz val="11"/>
        <color indexed="8"/>
        <rFont val="Helvetica"/>
      </rPr>
      <t xml:space="preserve"> (2016年10月7日現在)</t>
    </r>
  </si>
  <si>
    <t>銭湯等</t>
  </si>
  <si>
    <t>amenity=spa</t>
  </si>
  <si>
    <t>amenity=public_bath</t>
  </si>
  <si>
    <t>展望台等</t>
  </si>
  <si>
    <t>tourism=viewpoint</t>
  </si>
  <si>
    <t>地図で可視化</t>
  </si>
  <si>
    <t>信号機数</t>
  </si>
  <si>
    <t>name=*</t>
  </si>
  <si>
    <t>noname=yes</t>
  </si>
  <si>
    <t>入力率</t>
  </si>
  <si>
    <t>恐らく全体数は不明なので、信号機に対する交差点名入力有無を達成度として評価。</t>
  </si>
  <si>
    <t>店舗・施設情報(2016/12/20時点)</t>
  </si>
  <si>
    <t>total</t>
  </si>
  <si>
    <t>自転車走行ルート</t>
  </si>
  <si>
    <t>自転車道</t>
  </si>
  <si>
    <t>highway=cycleway</t>
  </si>
  <si>
    <t>自転車通行帯</t>
  </si>
  <si>
    <t>cycleway=&lt;no以外&gt;</t>
  </si>
  <si>
    <t>自転車禁止</t>
  </si>
  <si>
    <t>bicycle=no</t>
  </si>
  <si>
    <t>自転車ルート</t>
  </si>
  <si>
    <t>route=bicycle</t>
  </si>
  <si>
    <t>自転車走行可</t>
  </si>
  <si>
    <t>bicycle=yes</t>
  </si>
  <si>
    <t>交差点情報</t>
  </si>
  <si>
    <t>国交省の大規模自転車道（全国135箇所）を優先的に入れるべきか？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</si>
</sst>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indexed="8"/>
      <name val="Helvetica"/>
    </font>
    <font>
      <sz val="12"/>
      <color indexed="8"/>
      <name val="Helvetica"/>
    </font>
    <font>
      <sz val="11"/>
      <color indexed="8"/>
      <name val="Helvetica"/>
    </font>
    <font>
      <u/>
      <sz val="10"/>
      <color indexed="8"/>
      <name val="Helvetica"/>
    </font>
    <font>
      <u/>
      <sz val="11"/>
      <color indexed="8"/>
      <name val="Helvetica"/>
    </font>
    <font>
      <sz val="11"/>
      <color indexed="8"/>
      <name val="Helvetica"/>
      <scheme val="major"/>
    </font>
    <font>
      <b/>
      <sz val="11"/>
      <color indexed="8"/>
      <name val="Helvetica"/>
      <scheme val="major"/>
    </font>
    <font>
      <sz val="11"/>
      <color indexed="8"/>
      <name val="Helvetica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0" fillId="0" borderId="4" xfId="0" applyNumberFormat="1" applyFont="1" applyBorder="1" applyAlignment="1">
      <alignment vertical="top" wrapText="1"/>
    </xf>
    <xf numFmtId="3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right" vertical="top" wrapText="1"/>
    </xf>
    <xf numFmtId="0" fontId="0" fillId="0" borderId="7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8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right" vertical="top" wrapText="1"/>
    </xf>
    <xf numFmtId="3" fontId="7" fillId="0" borderId="7" xfId="0" applyNumberFormat="1" applyFont="1" applyBorder="1" applyAlignment="1">
      <alignment horizontal="right" vertical="top" wrapText="1"/>
    </xf>
    <xf numFmtId="49" fontId="7" fillId="3" borderId="5" xfId="0" applyNumberFormat="1" applyFont="1" applyFill="1" applyBorder="1" applyAlignment="1">
      <alignment vertical="top" wrapText="1"/>
    </xf>
    <xf numFmtId="49" fontId="7" fillId="3" borderId="12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9" fontId="7" fillId="3" borderId="10" xfId="0" applyNumberFormat="1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 wrapText="1"/>
    </xf>
    <xf numFmtId="3" fontId="7" fillId="0" borderId="13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right" vertical="top" wrapText="1"/>
    </xf>
    <xf numFmtId="49" fontId="7" fillId="0" borderId="14" xfId="0" applyNumberFormat="1" applyFont="1" applyBorder="1" applyAlignment="1">
      <alignment vertical="top" wrapText="1"/>
    </xf>
    <xf numFmtId="49" fontId="7" fillId="3" borderId="2" xfId="0" applyNumberFormat="1" applyFont="1" applyFill="1" applyBorder="1" applyAlignment="1">
      <alignment vertical="top" wrapText="1"/>
    </xf>
    <xf numFmtId="49" fontId="7" fillId="3" borderId="11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3" fontId="7" fillId="0" borderId="14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onet.ne.jp/~yopitan/dokuritu/genjou.htm" TargetMode="External"/><Relationship Id="rId2" Type="http://schemas.openxmlformats.org/officeDocument/2006/relationships/hyperlink" Target="https://ja.wikipedia.org/wiki/%E9%81%93%E3%81%AE%E9%A7%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"/>
  <sheetViews>
    <sheetView showGridLines="0" tabSelected="1" zoomScale="150" zoomScaleNormal="150" zoomScalePageLayoutView="150" workbookViewId="0">
      <pane xSplit="1" ySplit="2" topLeftCell="B3" activePane="bottomRight" state="frozen"/>
      <selection pane="topRight"/>
      <selection pane="bottomLeft"/>
      <selection pane="bottomRight" activeCell="B2" sqref="B2:H10"/>
    </sheetView>
  </sheetViews>
  <sheetFormatPr baseColWidth="10" defaultColWidth="16.33203125" defaultRowHeight="18" customHeight="1" x14ac:dyDescent="0.15"/>
  <cols>
    <col min="1" max="1" width="20.6640625" style="1" customWidth="1"/>
    <col min="2" max="2" width="17" style="1" customWidth="1"/>
    <col min="3" max="3" width="9.83203125" style="1" customWidth="1"/>
    <col min="4" max="4" width="9.5" style="1" customWidth="1"/>
    <col min="5" max="5" width="9.1640625" style="1" customWidth="1"/>
    <col min="6" max="6" width="10.1640625" style="1" customWidth="1"/>
    <col min="7" max="7" width="9.83203125" style="1" customWidth="1"/>
    <col min="8" max="8" width="8.1640625" style="1" customWidth="1"/>
    <col min="9" max="9" width="40.5" style="1" customWidth="1"/>
    <col min="10" max="256" width="16.33203125" customWidth="1"/>
  </cols>
  <sheetData>
    <row r="1" spans="1:9" ht="28" customHeight="1" x14ac:dyDescent="0.15">
      <c r="A1" s="20" t="s">
        <v>34</v>
      </c>
      <c r="B1" s="20"/>
      <c r="C1" s="20"/>
      <c r="D1" s="20"/>
      <c r="E1" s="20"/>
      <c r="F1" s="20"/>
      <c r="G1" s="20"/>
      <c r="H1" s="20"/>
      <c r="I1" s="20"/>
    </row>
    <row r="2" spans="1:9" ht="21.5" customHeight="1" x14ac:dyDescent="0.15">
      <c r="A2" s="23"/>
      <c r="B2" s="24" t="s">
        <v>0</v>
      </c>
      <c r="C2" s="24" t="s">
        <v>1</v>
      </c>
      <c r="D2" s="24" t="s">
        <v>2</v>
      </c>
      <c r="E2" s="24" t="s">
        <v>3</v>
      </c>
      <c r="F2" s="24" t="s">
        <v>35</v>
      </c>
      <c r="G2" s="25" t="s">
        <v>5</v>
      </c>
      <c r="H2" s="25" t="s">
        <v>6</v>
      </c>
      <c r="I2" s="25" t="s">
        <v>7</v>
      </c>
    </row>
    <row r="3" spans="1:9" ht="37.5" customHeight="1" x14ac:dyDescent="0.15">
      <c r="A3" s="3" t="s">
        <v>8</v>
      </c>
      <c r="B3" s="4" t="s">
        <v>9</v>
      </c>
      <c r="C3" s="5">
        <v>23071</v>
      </c>
      <c r="D3" s="5">
        <v>3961</v>
      </c>
      <c r="E3" s="5">
        <v>14</v>
      </c>
      <c r="F3" s="6">
        <f t="shared" ref="F3:F10" si="0">SUM(B3:E3)</f>
        <v>27046</v>
      </c>
      <c r="G3" s="7">
        <v>55699</v>
      </c>
      <c r="H3" s="8">
        <f>F3/G3*100</f>
        <v>48.557424729348817</v>
      </c>
      <c r="I3" s="9" t="s">
        <v>10</v>
      </c>
    </row>
    <row r="4" spans="1:9" ht="37.25" customHeight="1" x14ac:dyDescent="0.15">
      <c r="A4" s="10" t="s">
        <v>11</v>
      </c>
      <c r="B4" s="11" t="s">
        <v>12</v>
      </c>
      <c r="C4" s="12">
        <v>1255</v>
      </c>
      <c r="D4" s="12">
        <v>209</v>
      </c>
      <c r="E4" s="12">
        <v>1</v>
      </c>
      <c r="F4" s="13">
        <f t="shared" si="0"/>
        <v>1465</v>
      </c>
      <c r="G4" s="14">
        <v>15893</v>
      </c>
      <c r="H4" s="15">
        <f>F4/G4*100</f>
        <v>9.2178946706097022</v>
      </c>
      <c r="I4" s="16" t="s">
        <v>13</v>
      </c>
    </row>
    <row r="5" spans="1:9" ht="65.25" customHeight="1" x14ac:dyDescent="0.15">
      <c r="A5" s="10" t="s">
        <v>14</v>
      </c>
      <c r="B5" s="11" t="s">
        <v>15</v>
      </c>
      <c r="C5" s="12">
        <v>8085</v>
      </c>
      <c r="D5" s="12">
        <v>2004</v>
      </c>
      <c r="E5" s="12">
        <v>9</v>
      </c>
      <c r="F5" s="13">
        <f t="shared" si="0"/>
        <v>10098</v>
      </c>
      <c r="G5" s="16" t="s">
        <v>16</v>
      </c>
      <c r="H5" s="17"/>
      <c r="I5" s="16" t="s">
        <v>17</v>
      </c>
    </row>
    <row r="6" spans="1:9" ht="34.25" customHeight="1" x14ac:dyDescent="0.15">
      <c r="A6" s="10" t="s">
        <v>18</v>
      </c>
      <c r="B6" s="11" t="s">
        <v>19</v>
      </c>
      <c r="C6" s="12">
        <v>1831</v>
      </c>
      <c r="D6" s="12">
        <v>3181</v>
      </c>
      <c r="E6" s="12">
        <v>16</v>
      </c>
      <c r="F6" s="13">
        <f t="shared" si="0"/>
        <v>5028</v>
      </c>
      <c r="G6" s="16" t="s">
        <v>16</v>
      </c>
      <c r="H6" s="17"/>
      <c r="I6" s="16"/>
    </row>
    <row r="7" spans="1:9" ht="39.75" customHeight="1" x14ac:dyDescent="0.15">
      <c r="A7" s="10" t="s">
        <v>20</v>
      </c>
      <c r="B7" s="11" t="s">
        <v>21</v>
      </c>
      <c r="C7" s="12">
        <v>148</v>
      </c>
      <c r="D7" s="12">
        <v>431</v>
      </c>
      <c r="E7" s="12">
        <v>3</v>
      </c>
      <c r="F7" s="13">
        <f t="shared" si="0"/>
        <v>582</v>
      </c>
      <c r="G7" s="14">
        <v>1107</v>
      </c>
      <c r="H7" s="15">
        <f>F7/G7*100</f>
        <v>52.574525745257446</v>
      </c>
      <c r="I7" s="16" t="s">
        <v>22</v>
      </c>
    </row>
    <row r="8" spans="1:9" ht="21.25" customHeight="1" x14ac:dyDescent="0.15">
      <c r="A8" s="26" t="s">
        <v>23</v>
      </c>
      <c r="B8" s="11" t="s">
        <v>24</v>
      </c>
      <c r="C8" s="12">
        <v>32</v>
      </c>
      <c r="D8" s="12">
        <v>23</v>
      </c>
      <c r="E8" s="12">
        <v>0</v>
      </c>
      <c r="F8" s="13">
        <f t="shared" si="0"/>
        <v>55</v>
      </c>
      <c r="G8" s="16" t="s">
        <v>16</v>
      </c>
      <c r="H8" s="17"/>
      <c r="I8" s="17"/>
    </row>
    <row r="9" spans="1:9" ht="34.25" customHeight="1" x14ac:dyDescent="0.15">
      <c r="A9" s="27"/>
      <c r="B9" s="11" t="s">
        <v>25</v>
      </c>
      <c r="C9" s="12">
        <v>234</v>
      </c>
      <c r="D9" s="12">
        <v>168</v>
      </c>
      <c r="E9" s="12">
        <v>1</v>
      </c>
      <c r="F9" s="13">
        <f t="shared" si="0"/>
        <v>403</v>
      </c>
      <c r="G9" s="16" t="s">
        <v>16</v>
      </c>
      <c r="H9" s="17"/>
      <c r="I9" s="17"/>
    </row>
    <row r="10" spans="1:9" ht="21.25" customHeight="1" x14ac:dyDescent="0.15">
      <c r="A10" s="10" t="s">
        <v>26</v>
      </c>
      <c r="B10" s="11" t="s">
        <v>27</v>
      </c>
      <c r="C10" s="12">
        <v>1690</v>
      </c>
      <c r="D10" s="12">
        <v>99</v>
      </c>
      <c r="E10" s="12">
        <v>0</v>
      </c>
      <c r="F10" s="13">
        <f t="shared" si="0"/>
        <v>1789</v>
      </c>
      <c r="G10" s="16" t="s">
        <v>16</v>
      </c>
      <c r="H10" s="17"/>
      <c r="I10" s="17"/>
    </row>
  </sheetData>
  <mergeCells count="2">
    <mergeCell ref="A1:I1"/>
    <mergeCell ref="A8:A9"/>
  </mergeCells>
  <hyperlinks>
    <hyperlink ref="I4" r:id="rId1"/>
    <hyperlink ref="I7" r:id="rId2"/>
  </hyperlink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"/>
  <sheetViews>
    <sheetView showGridLines="0" zoomScale="150" zoomScaleNormal="150" zoomScalePageLayoutView="150" workbookViewId="0">
      <pane xSplit="1" ySplit="2" topLeftCell="B3" activePane="bottomRight" state="frozen"/>
      <selection pane="topRight"/>
      <selection pane="bottomLeft"/>
      <selection pane="bottomRight" activeCell="E6" sqref="E6"/>
    </sheetView>
  </sheetViews>
  <sheetFormatPr baseColWidth="10" defaultColWidth="16.33203125" defaultRowHeight="18" customHeight="1" x14ac:dyDescent="0.15"/>
  <cols>
    <col min="1" max="1" width="14.6640625" style="18" customWidth="1"/>
    <col min="2" max="2" width="16.33203125" style="19" customWidth="1"/>
    <col min="3" max="3" width="9.83203125" style="18" customWidth="1"/>
    <col min="4" max="4" width="10.33203125" style="18" customWidth="1"/>
    <col min="5" max="5" width="10.5" style="18" customWidth="1"/>
    <col min="6" max="6" width="10.1640625" style="18" customWidth="1"/>
    <col min="7" max="7" width="9.83203125" style="18" customWidth="1"/>
    <col min="8" max="8" width="8.1640625" style="18" customWidth="1"/>
    <col min="9" max="9" width="40.5" style="18" customWidth="1"/>
    <col min="10" max="257" width="16.33203125" customWidth="1"/>
  </cols>
  <sheetData>
    <row r="1" spans="1:9" ht="28" customHeight="1" x14ac:dyDescent="0.15">
      <c r="A1" s="20" t="s">
        <v>36</v>
      </c>
      <c r="B1" s="20"/>
      <c r="C1" s="20"/>
      <c r="D1" s="20"/>
      <c r="E1" s="20"/>
      <c r="F1" s="20"/>
      <c r="G1" s="20"/>
      <c r="H1" s="20"/>
      <c r="I1" s="20"/>
    </row>
    <row r="2" spans="1:9" ht="21.5" customHeight="1" x14ac:dyDescent="0.15">
      <c r="A2" s="2"/>
      <c r="B2" s="22" t="s">
        <v>0</v>
      </c>
      <c r="C2" s="21" t="s">
        <v>1</v>
      </c>
      <c r="D2" s="21" t="s">
        <v>2</v>
      </c>
      <c r="E2" s="21" t="s">
        <v>3</v>
      </c>
      <c r="F2" s="28" t="s">
        <v>4</v>
      </c>
      <c r="G2" s="28" t="s">
        <v>5</v>
      </c>
      <c r="H2" s="28" t="s">
        <v>6</v>
      </c>
      <c r="I2" s="28" t="s">
        <v>7</v>
      </c>
    </row>
    <row r="3" spans="1:9" ht="35.25" customHeight="1" x14ac:dyDescent="0.15">
      <c r="A3" s="42" t="s">
        <v>43</v>
      </c>
      <c r="B3" s="43" t="s">
        <v>44</v>
      </c>
      <c r="C3" s="53"/>
      <c r="D3" s="54"/>
      <c r="E3" s="54">
        <v>34</v>
      </c>
      <c r="F3" s="54"/>
      <c r="G3" s="44"/>
      <c r="H3" s="44"/>
      <c r="I3" s="41" t="s">
        <v>48</v>
      </c>
    </row>
    <row r="4" spans="1:9" ht="51.5" customHeight="1" x14ac:dyDescent="0.15">
      <c r="A4" s="37" t="s">
        <v>37</v>
      </c>
      <c r="B4" s="38" t="s">
        <v>38</v>
      </c>
      <c r="C4" s="39"/>
      <c r="D4" s="40">
        <v>6784</v>
      </c>
      <c r="E4" s="40"/>
      <c r="F4" s="50">
        <f>SUM(C4:E4)</f>
        <v>6784</v>
      </c>
      <c r="G4" s="36" t="s">
        <v>16</v>
      </c>
      <c r="H4" s="41" t="s">
        <v>28</v>
      </c>
      <c r="I4" s="41"/>
    </row>
    <row r="5" spans="1:9" ht="35.25" customHeight="1" x14ac:dyDescent="0.15">
      <c r="A5" s="33" t="s">
        <v>45</v>
      </c>
      <c r="B5" s="34" t="s">
        <v>46</v>
      </c>
      <c r="C5" s="51"/>
      <c r="D5" s="52">
        <v>15127</v>
      </c>
      <c r="E5" s="52"/>
      <c r="F5" s="52"/>
      <c r="G5" s="36" t="s">
        <v>16</v>
      </c>
      <c r="H5" s="41" t="s">
        <v>28</v>
      </c>
      <c r="I5" s="35"/>
    </row>
    <row r="6" spans="1:9" ht="38.25" customHeight="1" x14ac:dyDescent="0.15">
      <c r="A6" s="29" t="s">
        <v>39</v>
      </c>
      <c r="B6" s="30" t="s">
        <v>40</v>
      </c>
      <c r="C6" s="31"/>
      <c r="D6" s="32">
        <v>588</v>
      </c>
      <c r="E6" s="32"/>
      <c r="F6" s="52">
        <f>SUM(C6:E6)</f>
        <v>588</v>
      </c>
      <c r="G6" s="36" t="s">
        <v>16</v>
      </c>
      <c r="H6" s="36" t="s">
        <v>28</v>
      </c>
      <c r="I6" s="35"/>
    </row>
    <row r="7" spans="1:9" ht="35.25" customHeight="1" x14ac:dyDescent="0.15">
      <c r="A7" s="33" t="s">
        <v>41</v>
      </c>
      <c r="B7" s="34" t="s">
        <v>42</v>
      </c>
      <c r="C7" s="31">
        <v>1240</v>
      </c>
      <c r="D7" s="32">
        <v>16510</v>
      </c>
      <c r="E7" s="32">
        <v>2</v>
      </c>
      <c r="F7" s="52">
        <f>SUM(C7:E7)</f>
        <v>17752</v>
      </c>
      <c r="G7" s="36" t="s">
        <v>16</v>
      </c>
      <c r="H7" s="41" t="s">
        <v>28</v>
      </c>
      <c r="I7" s="35"/>
    </row>
  </sheetData>
  <mergeCells count="1">
    <mergeCell ref="A1:I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"/>
  <sheetViews>
    <sheetView showGridLines="0" zoomScale="150" zoomScaleNormal="150" zoomScalePageLayoutView="150" workbookViewId="0">
      <pane xSplit="1" ySplit="2" topLeftCell="B3" activePane="bottomRight" state="frozen"/>
      <selection pane="topRight"/>
      <selection pane="bottomLeft"/>
      <selection pane="bottomRight" activeCell="C1" sqref="C1:C1048576"/>
    </sheetView>
  </sheetViews>
  <sheetFormatPr baseColWidth="10" defaultColWidth="16.33203125" defaultRowHeight="18" customHeight="1" x14ac:dyDescent="0.15"/>
  <cols>
    <col min="1" max="4" width="16.33203125" style="19" customWidth="1"/>
    <col min="5" max="5" width="34.6640625" style="19" customWidth="1"/>
    <col min="6" max="255" width="16.33203125" customWidth="1"/>
  </cols>
  <sheetData>
    <row r="1" spans="1:5" ht="18" customHeight="1" x14ac:dyDescent="0.15">
      <c r="A1" s="49" t="s">
        <v>47</v>
      </c>
    </row>
    <row r="2" spans="1:5" ht="20.5" customHeight="1" x14ac:dyDescent="0.15">
      <c r="A2" s="21" t="s">
        <v>29</v>
      </c>
      <c r="B2" s="21" t="s">
        <v>30</v>
      </c>
      <c r="C2" s="21" t="s">
        <v>31</v>
      </c>
      <c r="D2" s="21" t="s">
        <v>32</v>
      </c>
      <c r="E2" s="21" t="s">
        <v>7</v>
      </c>
    </row>
    <row r="3" spans="1:5" ht="61" customHeight="1" x14ac:dyDescent="0.15">
      <c r="A3" s="45">
        <v>101733</v>
      </c>
      <c r="B3" s="46">
        <v>38373</v>
      </c>
      <c r="C3" s="46">
        <v>961</v>
      </c>
      <c r="D3" s="47">
        <f>(B3+C3)/A3*100</f>
        <v>38.663953682679171</v>
      </c>
      <c r="E3" s="48" t="s">
        <v>33</v>
      </c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店舗・施設等</vt:lpstr>
      <vt:lpstr>自転車道</vt:lpstr>
      <vt:lpstr>交差点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2016-12-28T08:47:47Z</dcterms:created>
  <dcterms:modified xsi:type="dcterms:W3CDTF">2016-12-28T08:47:47Z</dcterms:modified>
</cp:coreProperties>
</file>